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8" windowWidth="19320" windowHeight="12816" activeTab="0"/>
  </bookViews>
  <sheets>
    <sheet name="380-пп (Отчёт)" sheetId="1" r:id="rId1"/>
  </sheets>
  <definedNames>
    <definedName name="Par179" localSheetId="0">'380-пп (Отчёт)'!$A$40</definedName>
    <definedName name="Par180" localSheetId="0">'380-пп (Отчёт)'!$B$40</definedName>
    <definedName name="Par203" localSheetId="0">'380-пп (Отчёт)'!$E$48</definedName>
    <definedName name="Par204" localSheetId="0">'380-пп (Отчёт)'!$F$48</definedName>
    <definedName name="Par208" localSheetId="0">'380-пп (Отчёт)'!#REF!</definedName>
    <definedName name="Par217" localSheetId="0">'380-пп (Отчёт)'!$A$49</definedName>
    <definedName name="Par235" localSheetId="0">'380-пп (Отчёт)'!#REF!</definedName>
    <definedName name="Par253" localSheetId="0">'380-пп (Отчёт)'!$A$59</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(Отчёт)'!$A$1:$L$100</definedName>
  </definedNames>
  <calcPr fullCalcOnLoad="1"/>
</workbook>
</file>

<file path=xl/sharedStrings.xml><?xml version="1.0" encoding="utf-8"?>
<sst xmlns="http://schemas.openxmlformats.org/spreadsheetml/2006/main" count="211" uniqueCount="113">
  <si>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</si>
  <si>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</si>
  <si>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</si>
  <si>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</si>
  <si>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</si>
  <si>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</si>
  <si>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</si>
  <si>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</si>
  <si>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</si>
  <si>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</si>
  <si>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</si>
  <si>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</si>
  <si>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</si>
  <si>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</si>
  <si>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</si>
  <si>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</si>
  <si>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m</t>
  </si>
  <si>
    <t>Наименование работы m "______"</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</si>
  <si>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</si>
  <si>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</si>
  <si>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</si>
  <si>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</si>
  <si>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</si>
  <si>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</si>
  <si>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</si>
  <si>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</si>
  <si>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</si>
  <si>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</si>
  <si>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</si>
  <si>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</si>
  <si>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</si>
  <si>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</si>
  <si>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за отчетный период с </t>
    </r>
    <r>
      <rPr>
        <b/>
        <u val="single"/>
        <sz val="16"/>
        <color indexed="56"/>
        <rFont val="Times New Roman"/>
        <family val="1"/>
      </rPr>
      <t>01.01.2015</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31.12.2015</t>
    </r>
  </si>
  <si>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</si>
  <si>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</si>
  <si>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r>
      <t xml:space="preserve">(6 месяцев, 9 месяцев, </t>
    </r>
    <r>
      <rPr>
        <u val="single"/>
        <sz val="11"/>
        <color indexed="8"/>
        <rFont val="Times New Roman"/>
        <family val="1"/>
      </rPr>
      <t>год</t>
    </r>
    <r>
      <rPr>
        <sz val="11"/>
        <color indexed="8"/>
        <rFont val="Times New Roman"/>
        <family val="1"/>
      </rPr>
      <t>)</t>
    </r>
  </si>
  <si>
    <t>Количество услуг</t>
  </si>
  <si>
    <t>1.2.</t>
  </si>
  <si>
    <t>1.1.</t>
  </si>
  <si>
    <t>2.1.</t>
  </si>
  <si>
    <t>2.2.</t>
  </si>
  <si>
    <t>3.1.</t>
  </si>
  <si>
    <t>3.2.</t>
  </si>
  <si>
    <t>4.1.</t>
  </si>
  <si>
    <t>4.2.</t>
  </si>
  <si>
    <t>5.1.</t>
  </si>
  <si>
    <t>5.2.</t>
  </si>
  <si>
    <t>6.1.</t>
  </si>
  <si>
    <t>6.2.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</si>
  <si>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</si>
  <si>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</si>
  <si>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</si>
  <si>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</si>
  <si>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</si>
  <si>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Наименование работы 1 "______"</t>
  </si>
  <si>
    <t>Критерий финансово-экономической эффективности реализации государственного задания в отчетном периоде,
гр. 3 = гр. 1 / гр. 2</t>
  </si>
  <si>
    <t>%</t>
  </si>
  <si>
    <t>УТВЕРЖДАЮ</t>
  </si>
  <si>
    <t>СОГЛАСОВАНО</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</si>
  <si>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</si>
  <si>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</si>
  <si>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</si>
  <si>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</si>
  <si>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Койко-дни</t>
  </si>
  <si>
    <t>1.3.</t>
  </si>
  <si>
    <t>1.4.</t>
  </si>
  <si>
    <t>1.5.</t>
  </si>
  <si>
    <t>Ед.</t>
  </si>
  <si>
    <t>2.3.</t>
  </si>
  <si>
    <t>2.4.</t>
  </si>
  <si>
    <t>3.3.</t>
  </si>
  <si>
    <t>4.3.</t>
  </si>
  <si>
    <t>5.3.</t>
  </si>
  <si>
    <t>6.3.</t>
  </si>
  <si>
    <t>"Вышневолоцкий дом-интернат для престарелых и инвалидов"</t>
  </si>
  <si>
    <t>___________В.М.Смирнов                  15 марта__ 2016 г.</t>
  </si>
  <si>
    <t>Министр социальной защиты населения Тверской области
______________________Е.В. Хохлова
"__22_" марта____ 2016 г.</t>
  </si>
  <si>
    <t>ГБУ "Вышневолоцкий дом-интернат для престарелых и инвалидов"</t>
  </si>
  <si>
    <r>
      <t>Государственная услуга 1</t>
    </r>
    <r>
      <rPr>
        <sz val="11"/>
        <rFont val="Times New Roman"/>
        <family val="1"/>
      </rPr>
      <t xml:space="preserve"> Социально – бытовые услуги, предоставляемые в стационарной форме гражданам пожилого возраста и инвалидов</t>
    </r>
  </si>
  <si>
    <r>
      <t>Государственная услуга 2</t>
    </r>
    <r>
      <rPr>
        <sz val="11"/>
        <rFont val="Times New Roman"/>
        <family val="1"/>
      </rPr>
      <t xml:space="preserve"> Социально – медицинские услуги, предоставляемые в стационарной форме   гражданам пожилого возраста и инвалидов</t>
    </r>
  </si>
  <si>
    <r>
      <t>Государственная услуга 3</t>
    </r>
    <r>
      <rPr>
        <sz val="11"/>
        <rFont val="Times New Roman"/>
        <family val="1"/>
      </rPr>
      <t xml:space="preserve"> Социально – психологические услуги, предоставляемые в стационарной форме   гражданам пожилого возраста и инвалидов</t>
    </r>
  </si>
  <si>
    <r>
      <t>Государственная услуга 4</t>
    </r>
    <r>
      <rPr>
        <sz val="11"/>
        <rFont val="Times New Roman"/>
        <family val="1"/>
      </rPr>
      <t xml:space="preserve"> Социально – педагогические услуги, предоставляемые в стационарной форме   гражданам пожилого возраста и инвалидов</t>
    </r>
  </si>
  <si>
    <r>
      <t>Государственная услуга 5</t>
    </r>
    <r>
      <rPr>
        <sz val="11"/>
        <rFont val="Times New Roman"/>
        <family val="1"/>
      </rPr>
      <t xml:space="preserve"> Социально – трудовые услуги, предоставляемые в стационарной форме   гражданам пожилого возраста и инвалидов</t>
    </r>
  </si>
  <si>
    <r>
      <t xml:space="preserve">Государственная услуга 6 </t>
    </r>
    <r>
      <rPr>
        <sz val="11"/>
        <rFont val="Times New Roman"/>
        <family val="1"/>
      </rPr>
      <t>Социально – правовые услуги, предоставляемые в стационарной форме   гражданам пожилого возраста и инвалидов</t>
    </r>
  </si>
  <si>
    <r>
      <t xml:space="preserve">Государственная услуга 7  </t>
    </r>
    <r>
      <rPr>
        <sz val="11"/>
        <rFont val="Times New Roman"/>
        <family val="1"/>
      </rPr>
      <t>Услуги в целях повышения коммуникативного потенциала получателей социальных услуг, имеющих ограничения жизнедеятельности, предоставляемые в стационарной форме гражданам пожилого возраста и инвалидам</t>
    </r>
  </si>
  <si>
    <t>7.</t>
  </si>
  <si>
    <t>7.1.</t>
  </si>
  <si>
    <t>7.2.</t>
  </si>
  <si>
    <t>7.3.</t>
  </si>
  <si>
    <t>7.4.</t>
  </si>
  <si>
    <t>7.5.</t>
  </si>
  <si>
    <t>7.6.</t>
  </si>
  <si>
    <t>1.6.</t>
  </si>
  <si>
    <t>Процент лиц из числа обратившихся в отчетном году в комплексные центры социального обслуживания населения для устройства в дома-интернаты, которым была оказана услуга «Социальное обслуживание в домах- интернатах для престарелых и инвалидов» %</t>
  </si>
  <si>
    <t>Количество нарушений санитарного законодательства в отчетном году, выявленных при проведении проверок органами и учреждениями Роспотребнадзора  (ед)</t>
  </si>
  <si>
    <t>Количество нарушений законодательства в области медицинского обслуживания в отчетном году, выявленных при проведении проверок органами и учреждениями Росздравнадзора  (ед)</t>
  </si>
  <si>
    <t>Количество нарушений законодательства в области пожарной безопасности в отчетном году, выявленных при проведении проверок органами и учреждениями Госпожнадзора (ед)</t>
  </si>
  <si>
    <t>Процент потребителей, удовлетворенных качеством  услуг (%)</t>
  </si>
  <si>
    <t>Количество обоснованных жалоб потребителей, поступивших в организацию, оказывающую государственную услугу, и/или вышестоящий орган системы социальной защиты населения Тверской области (ед)</t>
  </si>
  <si>
    <t>2.5.</t>
  </si>
  <si>
    <t>2.6.</t>
  </si>
  <si>
    <t>3.4.</t>
  </si>
  <si>
    <t>3.5.</t>
  </si>
  <si>
    <t>3.6.</t>
  </si>
  <si>
    <t>4.4.</t>
  </si>
  <si>
    <t>4.5.</t>
  </si>
  <si>
    <t>4.6.</t>
  </si>
  <si>
    <t>5.4.</t>
  </si>
  <si>
    <t>5.5.</t>
  </si>
  <si>
    <t>5.6.</t>
  </si>
  <si>
    <t>6.4.</t>
  </si>
  <si>
    <t>6.5.</t>
  </si>
  <si>
    <t>6.6.</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</si>
</sst>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000"/>
    <numFmt numFmtId="170" formatCode="[$-FC19]d\ mmmm\ yyyy\ &quot;г.&quot;"/>
  </numFmts>
  <fonts count="51">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4"/>
        <bgColor indexed="64"/>
      </patternFill>
    </fill>
    <fill>
      <patternFill patternType="solid">
        <fgColor indexed="1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medium"/>
      <right style="medium"/>
      <top style="medium"/>
      <bottom style="mediu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31" borderId="0" applyNumberFormat="0" applyBorder="0" applyAlignment="0" applyProtection="0"/>
  </cellStyleXfs>
  <cellXfs count="69">
    <xf numFmtId="0" fontId="0" fillId="0" borderId="0" xfId="0" applyFont="1" applyAlignment="1">
      <alignment/>
    </xf>
    <xf numFmtId="0" fontId="2" fillId="0" borderId="10" xfId="0" applyFont="1" applyBorder="1" applyAlignment="1">
      <alignment horizontal="center" vertical="center" wrapText="1"/>
    </xf>
    <xf numFmtId="16"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11" fillId="0" borderId="10" xfId="0" applyFont="1" applyBorder="1" applyAlignment="1">
      <alignment vertical="center" wrapText="1"/>
    </xf>
    <xf numFmtId="0" fontId="0" fillId="0" borderId="10" xfId="0" applyBorder="1" applyAlignment="1">
      <alignment/>
    </xf>
    <xf numFmtId="0" fontId="0" fillId="0" borderId="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vertical="center" wrapText="1"/>
    </xf>
    <xf numFmtId="0" fontId="2" fillId="0" borderId="12" xfId="0" applyFont="1" applyBorder="1" applyAlignment="1">
      <alignment horizontal="center" vertical="center" wrapText="1"/>
    </xf>
    <xf numFmtId="0" fontId="7" fillId="0" borderId="12" xfId="0" applyFont="1" applyBorder="1" applyAlignment="1">
      <alignment horizontal="left" vertical="top" wrapText="1"/>
    </xf>
    <xf numFmtId="4" fontId="2" fillId="0" borderId="10" xfId="0" applyNumberFormat="1" applyFont="1" applyBorder="1" applyAlignment="1">
      <alignment horizontal="center" vertical="center" wrapText="1"/>
    </xf>
    <xf numFmtId="9" fontId="1"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2" fillId="33" borderId="10" xfId="0" applyNumberFormat="1" applyFont="1" applyFill="1" applyBorder="1" applyAlignment="1">
      <alignment horizontal="center" vertical="center" wrapText="1"/>
    </xf>
    <xf numFmtId="4" fontId="2" fillId="10" borderId="10" xfId="0" applyNumberFormat="1" applyFont="1" applyFill="1" applyBorder="1" applyAlignment="1">
      <alignment horizontal="center" vertical="center" wrapText="1"/>
    </xf>
    <xf numFmtId="4" fontId="2" fillId="34" borderId="10" xfId="0" applyNumberFormat="1" applyFont="1" applyFill="1" applyBorder="1" applyAlignment="1">
      <alignment horizontal="center" vertical="center" wrapText="1"/>
    </xf>
    <xf numFmtId="0" fontId="2" fillId="32" borderId="10" xfId="0" applyFont="1" applyFill="1" applyBorder="1" applyAlignment="1">
      <alignment vertical="top" wrapText="1"/>
    </xf>
    <xf numFmtId="0" fontId="7" fillId="32" borderId="10" xfId="0" applyFont="1" applyFill="1" applyBorder="1" applyAlignment="1">
      <alignment vertical="top" wrapText="1"/>
    </xf>
    <xf numFmtId="0" fontId="2" fillId="0" borderId="10" xfId="0" applyFont="1" applyBorder="1" applyAlignment="1">
      <alignment horizontal="center" vertical="center" wrapText="1"/>
    </xf>
    <xf numFmtId="16" fontId="2"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0" fillId="32" borderId="0" xfId="0" applyFill="1" applyAlignment="1">
      <alignment/>
    </xf>
    <xf numFmtId="0" fontId="2" fillId="32" borderId="10" xfId="0" applyFont="1" applyFill="1" applyBorder="1" applyAlignment="1">
      <alignment horizontal="center" vertical="center" wrapText="1"/>
    </xf>
    <xf numFmtId="4" fontId="2" fillId="32" borderId="10" xfId="0" applyNumberFormat="1" applyFont="1" applyFill="1" applyBorder="1" applyAlignment="1">
      <alignment horizontal="center" vertical="center" wrapText="1"/>
    </xf>
    <xf numFmtId="0" fontId="11" fillId="32" borderId="10" xfId="0" applyFont="1" applyFill="1" applyBorder="1" applyAlignment="1">
      <alignment vertical="center" wrapText="1"/>
    </xf>
    <xf numFmtId="0" fontId="2" fillId="32" borderId="10" xfId="0" applyFont="1" applyFill="1" applyBorder="1" applyAlignment="1">
      <alignment vertical="center" wrapText="1"/>
    </xf>
    <xf numFmtId="0" fontId="2" fillId="32" borderId="12" xfId="0" applyFont="1" applyFill="1" applyBorder="1" applyAlignment="1">
      <alignment horizontal="center" vertical="center" wrapText="1"/>
    </xf>
    <xf numFmtId="3" fontId="7" fillId="32" borderId="10" xfId="0" applyNumberFormat="1" applyFont="1" applyFill="1" applyBorder="1" applyAlignment="1">
      <alignment horizontal="center" vertical="center" wrapText="1"/>
    </xf>
    <xf numFmtId="4" fontId="7" fillId="32" borderId="10" xfId="0" applyNumberFormat="1" applyFont="1" applyFill="1" applyBorder="1" applyAlignment="1">
      <alignment horizontal="center" vertical="center" wrapText="1"/>
    </xf>
    <xf numFmtId="4" fontId="13" fillId="0" borderId="13"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7" fillId="32" borderId="12" xfId="0" applyFont="1" applyFill="1" applyBorder="1" applyAlignment="1">
      <alignment vertical="top" wrapText="1"/>
    </xf>
    <xf numFmtId="0" fontId="7" fillId="32" borderId="12"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wrapText="1"/>
    </xf>
    <xf numFmtId="0" fontId="7" fillId="0" borderId="0" xfId="0" applyFont="1" applyAlignment="1">
      <alignment wrapText="1"/>
    </xf>
    <xf numFmtId="0" fontId="7" fillId="0" borderId="14" xfId="0" applyFont="1" applyBorder="1" applyAlignment="1">
      <alignment vertical="top" wrapText="1"/>
    </xf>
    <xf numFmtId="0" fontId="2" fillId="0" borderId="0" xfId="0" applyFont="1" applyAlignment="1">
      <alignment horizontal="left" vertical="top" wrapText="1"/>
    </xf>
    <xf numFmtId="0" fontId="2" fillId="0" borderId="10" xfId="0" applyFont="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4" fontId="13" fillId="0" borderId="11" xfId="0" applyNumberFormat="1" applyFont="1" applyBorder="1" applyAlignment="1">
      <alignment horizontal="center" vertical="center" wrapText="1"/>
    </xf>
    <xf numFmtId="4" fontId="13" fillId="0" borderId="13"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32"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19478625" y="8972550"/>
          <a:ext cx="13811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19440525" y="8943975"/>
          <a:ext cx="1381125" cy="200025"/>
        </a:xfrm>
        <a:prstGeom prst="rect">
          <a:avLst/>
        </a:prstGeom>
        <a:noFill/>
        <a:ln w="9525" cmpd="sng">
          <a:noFill/>
        </a:ln>
      </xdr:spPr>
    </xdr:pic>
    <xdr:clientData/>
  </xdr:twoCellAnchor>
  <xdr:twoCellAnchor>
    <xdr:from>
      <xdr:col>10</xdr:col>
      <xdr:colOff>76200</xdr:colOff>
      <xdr:row>25</xdr:row>
      <xdr:rowOff>0</xdr:rowOff>
    </xdr:from>
    <xdr:to>
      <xdr:col>10</xdr:col>
      <xdr:colOff>1952625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278850" y="9410700"/>
          <a:ext cx="1876425" cy="0"/>
        </a:xfrm>
        <a:prstGeom prst="rect">
          <a:avLst/>
        </a:prstGeom>
        <a:solidFill>
          <a:srgbClr val="F2DCDB"/>
        </a:solidFill>
        <a:ln w="9525" cmpd="sng">
          <a:noFill/>
        </a:ln>
      </xdr:spPr>
    </xdr:pic>
    <xdr:clientData/>
  </xdr:twoCellAnchor>
  <xdr:twoCellAnchor>
    <xdr:from>
      <xdr:col>3</xdr:col>
      <xdr:colOff>390525</xdr:colOff>
      <xdr:row>40</xdr:row>
      <xdr:rowOff>0</xdr:rowOff>
    </xdr:from>
    <xdr:to>
      <xdr:col>3</xdr:col>
      <xdr:colOff>2105025</xdr:colOff>
      <xdr:row>40</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334000" y="1741170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0"/>
  <sheetViews>
    <sheetView tabSelected="1" view="pageBreakPreview" zoomScaleNormal="75" zoomScaleSheetLayoutView="100" zoomScalePageLayoutView="0" workbookViewId="0" topLeftCell="A37">
      <selection activeCell="A43" sqref="A43:G43"/>
    </sheetView>
  </sheetViews>
  <sheetFormatPr defaultColWidth="9.140625" defaultRowHeight="15"/>
  <cols>
    <col min="1" max="1" width="7.8515625" style="0" customWidth="1"/>
    <col min="2" max="2" width="28.57421875" style="0" customWidth="1"/>
    <col min="3" max="3" width="37.7109375" style="0" customWidth="1"/>
    <col min="4" max="4" width="41.8515625" style="0" customWidth="1"/>
    <col min="5" max="7" width="37.7109375" style="0" customWidth="1"/>
    <col min="8" max="8" width="26.28125" style="0" customWidth="1"/>
    <col min="9" max="9" width="33.140625" style="40" customWidth="1"/>
    <col min="10" max="10" width="29.421875" style="0" customWidth="1"/>
    <col min="11" max="11" width="31.00390625" style="0" customWidth="1"/>
    <col min="12" max="12" width="26.28125" style="0" customWidth="1"/>
  </cols>
  <sheetData>
    <row r="1" spans="2:12" ht="15">
      <c r="B1" s="29" t="s">
        <v>57</v>
      </c>
      <c r="C1" s="26"/>
      <c r="F1" s="29" t="s">
        <v>58</v>
      </c>
      <c r="G1" s="4"/>
      <c r="L1" s="29"/>
    </row>
    <row r="2" spans="2:12" ht="27">
      <c r="B2" s="28" t="s">
        <v>59</v>
      </c>
      <c r="C2" s="27"/>
      <c r="F2" s="57" t="s">
        <v>76</v>
      </c>
      <c r="G2" s="4"/>
      <c r="L2" s="57"/>
    </row>
    <row r="3" spans="2:12" ht="42">
      <c r="B3" s="30" t="s">
        <v>74</v>
      </c>
      <c r="C3" s="27"/>
      <c r="F3" s="57"/>
      <c r="G3" s="4"/>
      <c r="L3" s="57"/>
    </row>
    <row r="4" spans="2:12" ht="27.75">
      <c r="B4" s="30" t="s">
        <v>75</v>
      </c>
      <c r="C4" s="27"/>
      <c r="F4" s="57"/>
      <c r="G4" s="4"/>
      <c r="L4" s="57"/>
    </row>
    <row r="5" spans="1:7" ht="15">
      <c r="A5" s="59" t="s">
        <v>6</v>
      </c>
      <c r="B5" s="59"/>
      <c r="C5" s="59"/>
      <c r="D5" s="59"/>
      <c r="E5" s="59"/>
      <c r="F5" s="59"/>
      <c r="G5" s="59"/>
    </row>
    <row r="6" spans="1:7" ht="14.25">
      <c r="A6" s="65" t="s">
        <v>60</v>
      </c>
      <c r="B6" s="65"/>
      <c r="C6" s="65"/>
      <c r="D6" s="65"/>
      <c r="E6" s="65"/>
      <c r="F6" s="65"/>
      <c r="G6" s="65"/>
    </row>
    <row r="7" spans="1:7" ht="14.25">
      <c r="A7" s="60" t="s">
        <v>77</v>
      </c>
      <c r="B7" s="60"/>
      <c r="C7" s="60"/>
      <c r="D7" s="60"/>
      <c r="E7" s="60"/>
      <c r="F7" s="60"/>
      <c r="G7" s="60"/>
    </row>
    <row r="8" spans="1:7" ht="14.25">
      <c r="A8" s="61" t="s">
        <v>4</v>
      </c>
      <c r="B8" s="61"/>
      <c r="C8" s="61"/>
      <c r="D8" s="61"/>
      <c r="E8" s="61"/>
      <c r="F8" s="61"/>
      <c r="G8" s="61"/>
    </row>
    <row r="9" spans="1:7" ht="14.25">
      <c r="A9" s="61"/>
      <c r="B9" s="61"/>
      <c r="C9" s="61"/>
      <c r="D9" s="61"/>
      <c r="E9" s="61"/>
      <c r="F9" s="61"/>
      <c r="G9" s="61"/>
    </row>
    <row r="10" spans="1:7" ht="20.25">
      <c r="A10" s="61" t="s">
        <v>32</v>
      </c>
      <c r="B10" s="61"/>
      <c r="C10" s="61"/>
      <c r="D10" s="61"/>
      <c r="E10" s="61"/>
      <c r="F10" s="61"/>
      <c r="G10" s="61"/>
    </row>
    <row r="11" spans="1:7" ht="14.25">
      <c r="A11" s="61" t="s">
        <v>35</v>
      </c>
      <c r="B11" s="61"/>
      <c r="C11" s="61"/>
      <c r="D11" s="61"/>
      <c r="E11" s="61"/>
      <c r="F11" s="61"/>
      <c r="G11" s="61"/>
    </row>
    <row r="12" spans="1:7" ht="11.25" customHeight="1">
      <c r="A12" s="61"/>
      <c r="B12" s="61"/>
      <c r="C12" s="61"/>
      <c r="D12" s="61"/>
      <c r="E12" s="61"/>
      <c r="F12" s="61"/>
      <c r="G12" s="61"/>
    </row>
    <row r="13" spans="1:7" ht="14.25">
      <c r="A13" s="61" t="s">
        <v>7</v>
      </c>
      <c r="B13" s="61"/>
      <c r="C13" s="61"/>
      <c r="D13" s="61"/>
      <c r="E13" s="61"/>
      <c r="F13" s="61"/>
      <c r="G13" s="61"/>
    </row>
    <row r="14" spans="1:7" ht="14.25">
      <c r="A14" s="61" t="s">
        <v>3</v>
      </c>
      <c r="B14" s="61"/>
      <c r="C14" s="61"/>
      <c r="D14" s="61"/>
      <c r="E14" s="61"/>
      <c r="F14" s="61"/>
      <c r="G14" s="61"/>
    </row>
    <row r="15" ht="18.75" customHeight="1"/>
    <row r="16" spans="1:7" ht="178.5" customHeight="1">
      <c r="A16" s="1" t="s">
        <v>0</v>
      </c>
      <c r="B16" s="10" t="s">
        <v>50</v>
      </c>
      <c r="C16" s="10" t="s">
        <v>51</v>
      </c>
      <c r="D16" s="10" t="s">
        <v>52</v>
      </c>
      <c r="E16" s="10" t="s">
        <v>53</v>
      </c>
      <c r="F16" s="1" t="s">
        <v>31</v>
      </c>
      <c r="G16" s="9" t="s">
        <v>5</v>
      </c>
    </row>
    <row r="17" spans="1:7" ht="14.25">
      <c r="A17" s="1">
        <v>1</v>
      </c>
      <c r="B17" s="1">
        <v>2</v>
      </c>
      <c r="C17" s="1">
        <v>3</v>
      </c>
      <c r="D17" s="1">
        <v>4</v>
      </c>
      <c r="E17" s="1">
        <v>5</v>
      </c>
      <c r="F17" s="1" t="s">
        <v>49</v>
      </c>
      <c r="G17" s="1">
        <v>7</v>
      </c>
    </row>
    <row r="18" spans="1:8" ht="23.25" customHeight="1">
      <c r="A18" s="15"/>
      <c r="B18" s="32">
        <v>39303656.11</v>
      </c>
      <c r="C18" s="15">
        <v>55785473.72</v>
      </c>
      <c r="D18" s="33">
        <v>0</v>
      </c>
      <c r="E18" s="34">
        <v>81236832.66</v>
      </c>
      <c r="F18" s="15">
        <f>E18/(B18+C18+D18)</f>
        <v>0.8543230209934081</v>
      </c>
      <c r="G18" s="15" t="str">
        <f>IF(F18&lt;0.8,"!!!!!!!!!!!","-")</f>
        <v>-</v>
      </c>
      <c r="H18" s="16"/>
    </row>
    <row r="19" spans="1:7" ht="23.25" customHeight="1">
      <c r="A19" s="8"/>
      <c r="B19" s="8"/>
      <c r="C19" s="8"/>
      <c r="D19" s="8"/>
      <c r="E19" s="8"/>
      <c r="F19" s="8"/>
      <c r="G19" s="8"/>
    </row>
    <row r="20" spans="1:7" ht="14.25">
      <c r="A20" s="61" t="s">
        <v>8</v>
      </c>
      <c r="B20" s="61"/>
      <c r="C20" s="61"/>
      <c r="D20" s="61"/>
      <c r="E20" s="61"/>
      <c r="F20" s="61"/>
      <c r="G20" s="61"/>
    </row>
    <row r="21" spans="1:7" ht="14.25">
      <c r="A21" s="61" t="s">
        <v>9</v>
      </c>
      <c r="B21" s="61"/>
      <c r="C21" s="61"/>
      <c r="D21" s="61"/>
      <c r="E21" s="61"/>
      <c r="F21" s="61"/>
      <c r="G21" s="61"/>
    </row>
    <row r="22" ht="52.5" customHeight="1"/>
    <row r="23" spans="1:12" ht="114.75" customHeight="1">
      <c r="A23" s="58" t="s">
        <v>0</v>
      </c>
      <c r="B23" s="58" t="s">
        <v>1</v>
      </c>
      <c r="C23" s="58" t="s">
        <v>2</v>
      </c>
      <c r="D23" s="58" t="s">
        <v>10</v>
      </c>
      <c r="E23" s="58" t="s">
        <v>11</v>
      </c>
      <c r="F23" s="62" t="s">
        <v>12</v>
      </c>
      <c r="G23" s="62" t="s">
        <v>13</v>
      </c>
      <c r="H23" s="66" t="s">
        <v>62</v>
      </c>
      <c r="I23" s="68" t="s">
        <v>14</v>
      </c>
      <c r="J23" s="58" t="s">
        <v>61</v>
      </c>
      <c r="K23" s="62" t="s">
        <v>34</v>
      </c>
      <c r="L23" s="58" t="s">
        <v>15</v>
      </c>
    </row>
    <row r="24" spans="1:12" ht="15">
      <c r="A24" s="58"/>
      <c r="B24" s="58"/>
      <c r="C24" s="58"/>
      <c r="D24" s="58"/>
      <c r="E24" s="58"/>
      <c r="F24" s="62"/>
      <c r="G24" s="62"/>
      <c r="H24" s="67"/>
      <c r="I24" s="68"/>
      <c r="J24" s="58"/>
      <c r="K24" s="62"/>
      <c r="L24" s="58"/>
    </row>
    <row r="25" spans="1:12" ht="14.25">
      <c r="A25" s="1">
        <v>1</v>
      </c>
      <c r="B25" s="1">
        <v>2</v>
      </c>
      <c r="C25" s="1">
        <v>3</v>
      </c>
      <c r="D25" s="1">
        <v>4</v>
      </c>
      <c r="E25" s="1">
        <v>5</v>
      </c>
      <c r="F25" s="1">
        <v>6</v>
      </c>
      <c r="G25" s="1">
        <v>7</v>
      </c>
      <c r="H25" s="1">
        <v>8</v>
      </c>
      <c r="I25" s="41">
        <v>9</v>
      </c>
      <c r="J25" s="1">
        <v>10</v>
      </c>
      <c r="K25" s="1">
        <v>11</v>
      </c>
      <c r="L25" s="1">
        <v>12</v>
      </c>
    </row>
    <row r="26" spans="1:12" s="5" customFormat="1" ht="54.75">
      <c r="A26" s="1">
        <v>1</v>
      </c>
      <c r="B26" s="6"/>
      <c r="C26" s="17" t="s">
        <v>78</v>
      </c>
      <c r="D26" s="18" t="s">
        <v>36</v>
      </c>
      <c r="E26" s="15" t="s">
        <v>63</v>
      </c>
      <c r="F26" s="46">
        <v>175350</v>
      </c>
      <c r="G26" s="46">
        <v>177806</v>
      </c>
      <c r="H26" s="47">
        <f aca="true" t="shared" si="0" ref="H26:H31">G26/F26</f>
        <v>1.0140062731679498</v>
      </c>
      <c r="I26" s="42">
        <v>54924000</v>
      </c>
      <c r="J26" s="15">
        <f aca="true" t="shared" si="1" ref="J26:J32">I26/SUM($I$26:$I$31)</f>
        <v>0.8286837682147782</v>
      </c>
      <c r="K26" s="63">
        <f>SUM(H26*J26,H27*J27,H28*J28,H29*J29,H30*J30,H31*J31)</f>
        <v>1.0140062731679496</v>
      </c>
      <c r="L26" s="19"/>
    </row>
    <row r="27" spans="1:12" s="5" customFormat="1" ht="54.75">
      <c r="A27" s="1">
        <v>2</v>
      </c>
      <c r="B27" s="6"/>
      <c r="C27" s="17" t="s">
        <v>79</v>
      </c>
      <c r="D27" s="18" t="s">
        <v>36</v>
      </c>
      <c r="E27" s="15" t="s">
        <v>63</v>
      </c>
      <c r="F27" s="46">
        <f aca="true" t="shared" si="2" ref="F27:F32">F26</f>
        <v>175350</v>
      </c>
      <c r="G27" s="46">
        <v>177806</v>
      </c>
      <c r="H27" s="47">
        <f t="shared" si="0"/>
        <v>1.0140062731679498</v>
      </c>
      <c r="I27" s="42">
        <v>10498400</v>
      </c>
      <c r="J27" s="15">
        <f t="shared" si="1"/>
        <v>0.15839803496151095</v>
      </c>
      <c r="K27" s="64"/>
      <c r="L27" s="19"/>
    </row>
    <row r="28" spans="1:12" s="5" customFormat="1" ht="69">
      <c r="A28" s="1">
        <v>3</v>
      </c>
      <c r="B28" s="6"/>
      <c r="C28" s="17" t="s">
        <v>80</v>
      </c>
      <c r="D28" s="18" t="s">
        <v>36</v>
      </c>
      <c r="E28" s="15" t="s">
        <v>63</v>
      </c>
      <c r="F28" s="46">
        <f t="shared" si="2"/>
        <v>175350</v>
      </c>
      <c r="G28" s="46">
        <v>177806</v>
      </c>
      <c r="H28" s="47">
        <f t="shared" si="0"/>
        <v>1.0140062731679498</v>
      </c>
      <c r="I28" s="42">
        <v>325000</v>
      </c>
      <c r="J28" s="15">
        <f t="shared" si="1"/>
        <v>0.0049035435268699095</v>
      </c>
      <c r="K28" s="64"/>
      <c r="L28" s="19"/>
    </row>
    <row r="29" spans="1:12" s="5" customFormat="1" ht="54.75">
      <c r="A29" s="1">
        <v>4</v>
      </c>
      <c r="B29" s="6"/>
      <c r="C29" s="17" t="s">
        <v>81</v>
      </c>
      <c r="D29" s="18" t="s">
        <v>36</v>
      </c>
      <c r="E29" s="15" t="s">
        <v>63</v>
      </c>
      <c r="F29" s="46">
        <f t="shared" si="2"/>
        <v>175350</v>
      </c>
      <c r="G29" s="46">
        <v>177806</v>
      </c>
      <c r="H29" s="47">
        <f t="shared" si="0"/>
        <v>1.0140062731679498</v>
      </c>
      <c r="I29" s="42">
        <v>200600</v>
      </c>
      <c r="J29" s="15">
        <f t="shared" si="1"/>
        <v>0.0030266179430464735</v>
      </c>
      <c r="K29" s="64"/>
      <c r="L29" s="19"/>
    </row>
    <row r="30" spans="1:12" s="5" customFormat="1" ht="54.75">
      <c r="A30" s="1">
        <v>5</v>
      </c>
      <c r="B30" s="6"/>
      <c r="C30" s="17" t="s">
        <v>82</v>
      </c>
      <c r="D30" s="18" t="s">
        <v>36</v>
      </c>
      <c r="E30" s="15" t="s">
        <v>63</v>
      </c>
      <c r="F30" s="46">
        <f t="shared" si="2"/>
        <v>175350</v>
      </c>
      <c r="G30" s="46">
        <v>177806</v>
      </c>
      <c r="H30" s="47">
        <f t="shared" si="0"/>
        <v>1.0140062731679498</v>
      </c>
      <c r="I30" s="42">
        <v>144000</v>
      </c>
      <c r="J30" s="15">
        <f t="shared" si="1"/>
        <v>0.002172646978059283</v>
      </c>
      <c r="K30" s="64"/>
      <c r="L30" s="19"/>
    </row>
    <row r="31" spans="1:12" s="5" customFormat="1" ht="54.75">
      <c r="A31" s="1">
        <v>6</v>
      </c>
      <c r="B31" s="6"/>
      <c r="C31" s="17" t="s">
        <v>83</v>
      </c>
      <c r="D31" s="18" t="s">
        <v>36</v>
      </c>
      <c r="E31" s="15" t="s">
        <v>63</v>
      </c>
      <c r="F31" s="46">
        <f t="shared" si="2"/>
        <v>175350</v>
      </c>
      <c r="G31" s="46">
        <v>177806</v>
      </c>
      <c r="H31" s="47">
        <f t="shared" si="0"/>
        <v>1.0140062731679498</v>
      </c>
      <c r="I31" s="42">
        <v>186600</v>
      </c>
      <c r="J31" s="15">
        <f t="shared" si="1"/>
        <v>0.002815388375735154</v>
      </c>
      <c r="K31" s="64"/>
      <c r="L31" s="19"/>
    </row>
    <row r="32" spans="1:12" s="5" customFormat="1" ht="96">
      <c r="A32" s="1"/>
      <c r="B32" s="6"/>
      <c r="C32" s="17" t="s">
        <v>84</v>
      </c>
      <c r="D32" s="18" t="s">
        <v>36</v>
      </c>
      <c r="E32" s="15" t="s">
        <v>63</v>
      </c>
      <c r="F32" s="46">
        <f t="shared" si="2"/>
        <v>175350</v>
      </c>
      <c r="G32" s="46">
        <v>177806</v>
      </c>
      <c r="H32" s="47">
        <f>G32/F32</f>
        <v>1.0140062731679498</v>
      </c>
      <c r="I32" s="42">
        <v>204500</v>
      </c>
      <c r="J32" s="15">
        <f t="shared" si="1"/>
        <v>0.0030854604653689126</v>
      </c>
      <c r="K32" s="48"/>
      <c r="L32" s="19"/>
    </row>
    <row r="33" spans="1:12" s="24" customFormat="1" ht="18">
      <c r="A33" s="10">
        <v>1</v>
      </c>
      <c r="B33" s="20"/>
      <c r="C33" s="20"/>
      <c r="D33" s="10" t="s">
        <v>54</v>
      </c>
      <c r="E33" s="21"/>
      <c r="F33" s="22"/>
      <c r="G33" s="46"/>
      <c r="H33" s="22"/>
      <c r="I33" s="43"/>
      <c r="J33" s="22"/>
      <c r="K33" s="22"/>
      <c r="L33" s="23"/>
    </row>
    <row r="34" spans="1:12" s="24" customFormat="1" ht="18">
      <c r="A34" s="10" t="s">
        <v>16</v>
      </c>
      <c r="B34" s="20"/>
      <c r="C34" s="20"/>
      <c r="D34" s="10" t="s">
        <v>17</v>
      </c>
      <c r="E34" s="21"/>
      <c r="F34" s="22"/>
      <c r="G34" s="22"/>
      <c r="H34" s="22"/>
      <c r="I34" s="43"/>
      <c r="J34" s="22"/>
      <c r="K34" s="22"/>
      <c r="L34" s="23"/>
    </row>
    <row r="35" ht="19.5" customHeight="1"/>
    <row r="36" spans="1:7" ht="14.25">
      <c r="A36" s="61" t="s">
        <v>18</v>
      </c>
      <c r="B36" s="61"/>
      <c r="C36" s="61"/>
      <c r="D36" s="61"/>
      <c r="E36" s="61"/>
      <c r="F36" s="61"/>
      <c r="G36" s="61"/>
    </row>
    <row r="37" spans="1:7" ht="14.25">
      <c r="A37" s="61" t="s">
        <v>19</v>
      </c>
      <c r="B37" s="61"/>
      <c r="C37" s="61"/>
      <c r="D37" s="61"/>
      <c r="E37" s="61"/>
      <c r="F37" s="61"/>
      <c r="G37" s="61"/>
    </row>
    <row r="38" ht="24" customHeight="1"/>
    <row r="39" spans="2:4" ht="69">
      <c r="B39" s="1" t="s">
        <v>33</v>
      </c>
      <c r="C39" s="1" t="s">
        <v>20</v>
      </c>
      <c r="D39" s="1" t="s">
        <v>55</v>
      </c>
    </row>
    <row r="40" spans="2:4" ht="14.25">
      <c r="B40" s="1">
        <v>1</v>
      </c>
      <c r="C40" s="1">
        <v>2</v>
      </c>
      <c r="D40" s="1">
        <v>3</v>
      </c>
    </row>
    <row r="41" spans="2:4" ht="17.25">
      <c r="B41" s="25">
        <f>K26</f>
        <v>1.0140062731679496</v>
      </c>
      <c r="C41" s="25">
        <f>F18</f>
        <v>0.8543230209934081</v>
      </c>
      <c r="D41" s="31">
        <f>B41/C41</f>
        <v>1.1869120323936273</v>
      </c>
    </row>
    <row r="43" spans="1:7" ht="14.25">
      <c r="A43" s="61" t="s">
        <v>21</v>
      </c>
      <c r="B43" s="61"/>
      <c r="C43" s="61"/>
      <c r="D43" s="61"/>
      <c r="E43" s="61"/>
      <c r="F43" s="61"/>
      <c r="G43" s="61"/>
    </row>
    <row r="44" spans="1:7" ht="14.25">
      <c r="A44" s="61" t="s">
        <v>22</v>
      </c>
      <c r="B44" s="61"/>
      <c r="C44" s="61"/>
      <c r="D44" s="61"/>
      <c r="E44" s="61"/>
      <c r="F44" s="61"/>
      <c r="G44" s="61"/>
    </row>
    <row r="46" spans="1:9" ht="82.5">
      <c r="A46" s="58" t="s">
        <v>0</v>
      </c>
      <c r="B46" s="58" t="s">
        <v>23</v>
      </c>
      <c r="C46" s="58" t="s">
        <v>2</v>
      </c>
      <c r="D46" s="58" t="s">
        <v>24</v>
      </c>
      <c r="E46" s="58" t="s">
        <v>25</v>
      </c>
      <c r="F46" s="58" t="s">
        <v>26</v>
      </c>
      <c r="G46" s="58" t="s">
        <v>27</v>
      </c>
      <c r="H46" s="1" t="s">
        <v>28</v>
      </c>
      <c r="I46" s="68" t="s">
        <v>30</v>
      </c>
    </row>
    <row r="47" spans="1:9" ht="26.25" customHeight="1">
      <c r="A47" s="58"/>
      <c r="B47" s="58"/>
      <c r="C47" s="58"/>
      <c r="D47" s="58"/>
      <c r="E47" s="58"/>
      <c r="F47" s="58"/>
      <c r="G47" s="58"/>
      <c r="H47" s="1" t="s">
        <v>29</v>
      </c>
      <c r="I47" s="68"/>
    </row>
    <row r="48" spans="1:9" ht="14.25">
      <c r="A48" s="1">
        <v>1</v>
      </c>
      <c r="B48" s="1">
        <v>2</v>
      </c>
      <c r="C48" s="1">
        <v>3</v>
      </c>
      <c r="D48" s="1">
        <v>4</v>
      </c>
      <c r="E48" s="1">
        <v>5</v>
      </c>
      <c r="F48" s="1">
        <v>6</v>
      </c>
      <c r="G48" s="1">
        <v>7</v>
      </c>
      <c r="H48" s="1">
        <v>8</v>
      </c>
      <c r="I48" s="41">
        <v>9</v>
      </c>
    </row>
    <row r="49" spans="1:9" ht="54.75">
      <c r="A49" s="1">
        <v>1</v>
      </c>
      <c r="B49" s="7"/>
      <c r="C49" s="17" t="s">
        <v>78</v>
      </c>
      <c r="D49" s="3"/>
      <c r="E49" s="3"/>
      <c r="F49" s="3"/>
      <c r="G49" s="3"/>
      <c r="H49" s="3"/>
      <c r="I49" s="44"/>
    </row>
    <row r="50" spans="1:9" ht="138">
      <c r="A50" s="2" t="s">
        <v>38</v>
      </c>
      <c r="B50" s="35" t="s">
        <v>93</v>
      </c>
      <c r="C50" s="17"/>
      <c r="D50" s="18" t="s">
        <v>56</v>
      </c>
      <c r="E50" s="1">
        <v>100</v>
      </c>
      <c r="F50" s="1">
        <v>100</v>
      </c>
      <c r="G50" s="1"/>
      <c r="H50" s="1">
        <v>1</v>
      </c>
      <c r="I50" s="44"/>
    </row>
    <row r="51" spans="1:9" ht="83.25">
      <c r="A51" s="1" t="s">
        <v>37</v>
      </c>
      <c r="B51" s="54" t="s">
        <v>94</v>
      </c>
      <c r="C51" s="17"/>
      <c r="D51" s="18" t="s">
        <v>67</v>
      </c>
      <c r="E51" s="1">
        <v>0</v>
      </c>
      <c r="F51" s="1">
        <v>0</v>
      </c>
      <c r="G51" s="1"/>
      <c r="H51" s="1">
        <v>0</v>
      </c>
      <c r="I51" s="44"/>
    </row>
    <row r="52" spans="1:9" ht="96.75">
      <c r="A52" s="37" t="s">
        <v>64</v>
      </c>
      <c r="B52" s="54" t="s">
        <v>95</v>
      </c>
      <c r="C52" s="17"/>
      <c r="D52" s="18" t="s">
        <v>67</v>
      </c>
      <c r="E52" s="1">
        <v>0</v>
      </c>
      <c r="F52" s="1">
        <v>0</v>
      </c>
      <c r="G52" s="1"/>
      <c r="H52" s="1">
        <v>0</v>
      </c>
      <c r="I52" s="44"/>
    </row>
    <row r="53" spans="1:9" ht="96.75">
      <c r="A53" s="37" t="s">
        <v>65</v>
      </c>
      <c r="B53" s="54" t="s">
        <v>96</v>
      </c>
      <c r="C53" s="17"/>
      <c r="D53" s="18" t="s">
        <v>67</v>
      </c>
      <c r="E53" s="1">
        <v>0</v>
      </c>
      <c r="F53" s="1">
        <v>0</v>
      </c>
      <c r="G53" s="1"/>
      <c r="H53" s="1">
        <v>0</v>
      </c>
      <c r="I53" s="44"/>
    </row>
    <row r="54" spans="1:9" ht="42" thickBot="1">
      <c r="A54" s="37" t="s">
        <v>66</v>
      </c>
      <c r="B54" s="55" t="s">
        <v>97</v>
      </c>
      <c r="C54" s="3"/>
      <c r="D54" s="18" t="s">
        <v>56</v>
      </c>
      <c r="E54" s="39">
        <v>100</v>
      </c>
      <c r="F54" s="39">
        <v>100</v>
      </c>
      <c r="G54" s="3"/>
      <c r="H54" s="1">
        <f>F54/E54</f>
        <v>1</v>
      </c>
      <c r="I54" s="44"/>
    </row>
    <row r="55" spans="1:9" ht="111" thickBot="1">
      <c r="A55" s="37" t="s">
        <v>92</v>
      </c>
      <c r="B55" s="56" t="s">
        <v>98</v>
      </c>
      <c r="C55" s="3"/>
      <c r="D55" s="18" t="s">
        <v>67</v>
      </c>
      <c r="E55" s="1">
        <v>0</v>
      </c>
      <c r="F55" s="1">
        <v>0</v>
      </c>
      <c r="G55" s="1"/>
      <c r="H55" s="1">
        <v>0</v>
      </c>
      <c r="I55" s="44"/>
    </row>
    <row r="56" spans="1:9" ht="54.75">
      <c r="A56" s="1">
        <v>2</v>
      </c>
      <c r="B56" s="7"/>
      <c r="C56" s="17" t="s">
        <v>79</v>
      </c>
      <c r="D56" s="3"/>
      <c r="E56" s="3"/>
      <c r="F56" s="3"/>
      <c r="G56" s="3"/>
      <c r="H56" s="3"/>
      <c r="I56" s="44"/>
    </row>
    <row r="57" spans="1:9" ht="138">
      <c r="A57" s="2" t="s">
        <v>39</v>
      </c>
      <c r="B57" s="35" t="s">
        <v>93</v>
      </c>
      <c r="D57" s="18" t="s">
        <v>56</v>
      </c>
      <c r="E57" s="1">
        <v>100</v>
      </c>
      <c r="F57" s="1">
        <v>100</v>
      </c>
      <c r="G57" s="1"/>
      <c r="H57" s="1">
        <v>1</v>
      </c>
      <c r="I57" s="44"/>
    </row>
    <row r="58" spans="1:9" ht="83.25">
      <c r="A58" s="1" t="s">
        <v>40</v>
      </c>
      <c r="B58" s="54" t="s">
        <v>94</v>
      </c>
      <c r="C58" s="17"/>
      <c r="D58" s="18" t="s">
        <v>67</v>
      </c>
      <c r="E58" s="1">
        <v>0</v>
      </c>
      <c r="F58" s="1">
        <v>0</v>
      </c>
      <c r="G58" s="1"/>
      <c r="H58" s="1">
        <v>0</v>
      </c>
      <c r="I58" s="44"/>
    </row>
    <row r="59" spans="1:9" ht="96.75">
      <c r="A59" s="38" t="s">
        <v>68</v>
      </c>
      <c r="B59" s="54" t="s">
        <v>95</v>
      </c>
      <c r="C59" s="3"/>
      <c r="D59" s="18" t="s">
        <v>67</v>
      </c>
      <c r="E59" s="1">
        <v>0</v>
      </c>
      <c r="F59" s="1">
        <v>0</v>
      </c>
      <c r="G59" s="1"/>
      <c r="H59" s="1">
        <v>0</v>
      </c>
      <c r="I59" s="44"/>
    </row>
    <row r="60" spans="1:9" ht="96.75">
      <c r="A60" s="37" t="s">
        <v>69</v>
      </c>
      <c r="B60" s="54" t="s">
        <v>96</v>
      </c>
      <c r="C60" s="3"/>
      <c r="D60" s="18" t="s">
        <v>67</v>
      </c>
      <c r="E60" s="1">
        <v>0</v>
      </c>
      <c r="F60" s="1">
        <v>0</v>
      </c>
      <c r="G60" s="1"/>
      <c r="H60" s="1">
        <v>0</v>
      </c>
      <c r="I60" s="44"/>
    </row>
    <row r="61" spans="1:9" ht="42" thickBot="1">
      <c r="A61" s="37" t="s">
        <v>99</v>
      </c>
      <c r="B61" s="55" t="s">
        <v>97</v>
      </c>
      <c r="C61" s="3"/>
      <c r="D61" s="18" t="s">
        <v>56</v>
      </c>
      <c r="E61" s="39">
        <v>100</v>
      </c>
      <c r="F61" s="39">
        <v>100</v>
      </c>
      <c r="G61" s="3"/>
      <c r="H61" s="1">
        <f>F61/E61</f>
        <v>1</v>
      </c>
      <c r="I61" s="44"/>
    </row>
    <row r="62" spans="1:9" ht="111" thickBot="1">
      <c r="A62" s="37" t="s">
        <v>100</v>
      </c>
      <c r="B62" s="56" t="s">
        <v>98</v>
      </c>
      <c r="C62" s="3"/>
      <c r="D62" s="18" t="s">
        <v>67</v>
      </c>
      <c r="E62" s="1">
        <v>0</v>
      </c>
      <c r="F62" s="1">
        <v>0</v>
      </c>
      <c r="G62" s="1"/>
      <c r="H62" s="1">
        <v>0</v>
      </c>
      <c r="I62" s="44"/>
    </row>
    <row r="63" spans="1:9" ht="69">
      <c r="A63" s="1">
        <v>3</v>
      </c>
      <c r="B63" s="7"/>
      <c r="C63" s="17" t="s">
        <v>80</v>
      </c>
      <c r="D63" s="3"/>
      <c r="E63" s="3"/>
      <c r="F63" s="3"/>
      <c r="G63" s="3"/>
      <c r="H63" s="3"/>
      <c r="I63" s="44"/>
    </row>
    <row r="64" spans="1:9" ht="138">
      <c r="A64" s="2" t="s">
        <v>41</v>
      </c>
      <c r="B64" s="35" t="s">
        <v>93</v>
      </c>
      <c r="C64" s="3"/>
      <c r="D64" s="18" t="s">
        <v>56</v>
      </c>
      <c r="E64" s="1">
        <v>100</v>
      </c>
      <c r="F64" s="1">
        <v>100</v>
      </c>
      <c r="G64" s="1"/>
      <c r="H64" s="1">
        <v>1</v>
      </c>
      <c r="I64" s="44"/>
    </row>
    <row r="65" spans="1:9" ht="83.25">
      <c r="A65" s="1" t="s">
        <v>42</v>
      </c>
      <c r="B65" s="54" t="s">
        <v>94</v>
      </c>
      <c r="C65" s="3"/>
      <c r="D65" s="18" t="s">
        <v>67</v>
      </c>
      <c r="E65" s="1">
        <v>0</v>
      </c>
      <c r="F65" s="1">
        <v>0</v>
      </c>
      <c r="G65" s="1"/>
      <c r="H65" s="1">
        <v>0</v>
      </c>
      <c r="I65" s="44"/>
    </row>
    <row r="66" spans="1:9" ht="96.75">
      <c r="A66" s="37" t="s">
        <v>70</v>
      </c>
      <c r="B66" s="54" t="s">
        <v>95</v>
      </c>
      <c r="C66" s="3"/>
      <c r="D66" s="18" t="s">
        <v>67</v>
      </c>
      <c r="E66" s="1">
        <v>0</v>
      </c>
      <c r="F66" s="1">
        <v>0</v>
      </c>
      <c r="G66" s="1"/>
      <c r="H66" s="1">
        <v>0</v>
      </c>
      <c r="I66" s="44"/>
    </row>
    <row r="67" spans="1:9" ht="96.75">
      <c r="A67" s="37" t="s">
        <v>101</v>
      </c>
      <c r="B67" s="54" t="s">
        <v>96</v>
      </c>
      <c r="C67" s="3"/>
      <c r="D67" s="18" t="s">
        <v>67</v>
      </c>
      <c r="E67" s="1">
        <v>0</v>
      </c>
      <c r="F67" s="1">
        <v>0</v>
      </c>
      <c r="G67" s="1"/>
      <c r="H67" s="1">
        <v>0</v>
      </c>
      <c r="I67" s="44"/>
    </row>
    <row r="68" spans="1:9" ht="42" thickBot="1">
      <c r="A68" s="37" t="s">
        <v>102</v>
      </c>
      <c r="B68" s="55" t="s">
        <v>97</v>
      </c>
      <c r="C68" s="3"/>
      <c r="D68" s="18" t="s">
        <v>56</v>
      </c>
      <c r="E68" s="39">
        <v>100</v>
      </c>
      <c r="F68" s="39">
        <v>100</v>
      </c>
      <c r="G68" s="3"/>
      <c r="H68" s="1">
        <f>F68/E68</f>
        <v>1</v>
      </c>
      <c r="I68" s="44"/>
    </row>
    <row r="69" spans="1:9" ht="111" thickBot="1">
      <c r="A69" s="37" t="s">
        <v>103</v>
      </c>
      <c r="B69" s="56" t="s">
        <v>98</v>
      </c>
      <c r="C69" s="3"/>
      <c r="D69" s="18" t="s">
        <v>67</v>
      </c>
      <c r="E69" s="1">
        <v>0</v>
      </c>
      <c r="F69" s="1">
        <v>0</v>
      </c>
      <c r="G69" s="1"/>
      <c r="H69" s="1">
        <v>0</v>
      </c>
      <c r="I69" s="44"/>
    </row>
    <row r="70" spans="1:9" ht="54.75">
      <c r="A70" s="1">
        <v>4</v>
      </c>
      <c r="B70" s="7"/>
      <c r="C70" s="17" t="s">
        <v>81</v>
      </c>
      <c r="D70" s="3"/>
      <c r="E70" s="3"/>
      <c r="F70" s="3"/>
      <c r="G70" s="3"/>
      <c r="H70" s="3"/>
      <c r="I70" s="44"/>
    </row>
    <row r="71" spans="1:9" ht="138">
      <c r="A71" s="2" t="s">
        <v>43</v>
      </c>
      <c r="B71" s="35" t="s">
        <v>93</v>
      </c>
      <c r="C71" s="3"/>
      <c r="D71" s="18" t="s">
        <v>56</v>
      </c>
      <c r="E71" s="1">
        <v>100</v>
      </c>
      <c r="F71" s="1">
        <v>100</v>
      </c>
      <c r="G71" s="1"/>
      <c r="H71" s="1">
        <v>1</v>
      </c>
      <c r="I71" s="44"/>
    </row>
    <row r="72" spans="1:9" ht="83.25">
      <c r="A72" s="1" t="s">
        <v>44</v>
      </c>
      <c r="B72" s="54" t="s">
        <v>94</v>
      </c>
      <c r="C72" s="3"/>
      <c r="D72" s="18" t="s">
        <v>67</v>
      </c>
      <c r="E72" s="1">
        <v>0</v>
      </c>
      <c r="F72" s="1">
        <v>0</v>
      </c>
      <c r="G72" s="1"/>
      <c r="H72" s="1">
        <v>0</v>
      </c>
      <c r="I72" s="44"/>
    </row>
    <row r="73" spans="1:9" ht="96.75">
      <c r="A73" s="37" t="s">
        <v>71</v>
      </c>
      <c r="B73" s="54" t="s">
        <v>95</v>
      </c>
      <c r="C73" s="3"/>
      <c r="D73" s="18" t="s">
        <v>67</v>
      </c>
      <c r="E73" s="1">
        <v>0</v>
      </c>
      <c r="F73" s="1">
        <v>0</v>
      </c>
      <c r="G73" s="1"/>
      <c r="H73" s="1">
        <v>0</v>
      </c>
      <c r="I73" s="44"/>
    </row>
    <row r="74" spans="1:9" ht="96.75">
      <c r="A74" s="37" t="s">
        <v>104</v>
      </c>
      <c r="B74" s="54" t="s">
        <v>96</v>
      </c>
      <c r="C74" s="3"/>
      <c r="D74" s="18" t="s">
        <v>67</v>
      </c>
      <c r="E74" s="1">
        <v>0</v>
      </c>
      <c r="F74" s="1">
        <v>0</v>
      </c>
      <c r="G74" s="1"/>
      <c r="H74" s="1">
        <v>0</v>
      </c>
      <c r="I74" s="44"/>
    </row>
    <row r="75" spans="1:9" ht="42" thickBot="1">
      <c r="A75" s="37" t="s">
        <v>105</v>
      </c>
      <c r="B75" s="55" t="s">
        <v>97</v>
      </c>
      <c r="C75" s="3"/>
      <c r="D75" s="18" t="s">
        <v>56</v>
      </c>
      <c r="E75" s="39">
        <v>100</v>
      </c>
      <c r="F75" s="39">
        <v>100</v>
      </c>
      <c r="G75" s="3"/>
      <c r="H75" s="1">
        <f>F75/E75</f>
        <v>1</v>
      </c>
      <c r="I75" s="44"/>
    </row>
    <row r="76" spans="1:9" ht="111" thickBot="1">
      <c r="A76" s="37" t="s">
        <v>106</v>
      </c>
      <c r="B76" s="56" t="s">
        <v>98</v>
      </c>
      <c r="C76" s="3"/>
      <c r="D76" s="18" t="s">
        <v>67</v>
      </c>
      <c r="E76" s="1">
        <v>0</v>
      </c>
      <c r="F76" s="1">
        <v>0</v>
      </c>
      <c r="G76" s="1"/>
      <c r="H76" s="1">
        <v>0</v>
      </c>
      <c r="I76" s="44"/>
    </row>
    <row r="77" spans="1:9" ht="91.5" customHeight="1">
      <c r="A77" s="1">
        <v>5</v>
      </c>
      <c r="B77" s="7"/>
      <c r="C77" s="17" t="s">
        <v>82</v>
      </c>
      <c r="D77" s="3"/>
      <c r="E77" s="3"/>
      <c r="F77" s="3"/>
      <c r="G77" s="3"/>
      <c r="H77" s="3"/>
      <c r="I77" s="44"/>
    </row>
    <row r="78" spans="1:9" ht="138">
      <c r="A78" s="2" t="s">
        <v>45</v>
      </c>
      <c r="B78" s="35" t="s">
        <v>93</v>
      </c>
      <c r="C78" s="3"/>
      <c r="D78" s="18" t="s">
        <v>56</v>
      </c>
      <c r="E78" s="1">
        <v>100</v>
      </c>
      <c r="F78" s="1">
        <v>100</v>
      </c>
      <c r="G78" s="1"/>
      <c r="H78" s="1">
        <v>1</v>
      </c>
      <c r="I78" s="44"/>
    </row>
    <row r="79" spans="1:9" ht="83.25">
      <c r="A79" s="37" t="s">
        <v>46</v>
      </c>
      <c r="B79" s="54" t="s">
        <v>94</v>
      </c>
      <c r="C79" s="3"/>
      <c r="D79" s="18" t="s">
        <v>67</v>
      </c>
      <c r="E79" s="1">
        <v>0</v>
      </c>
      <c r="F79" s="1">
        <v>0</v>
      </c>
      <c r="G79" s="1"/>
      <c r="H79" s="1">
        <v>0</v>
      </c>
      <c r="I79" s="44"/>
    </row>
    <row r="80" spans="1:9" ht="96.75">
      <c r="A80" s="1" t="s">
        <v>72</v>
      </c>
      <c r="B80" s="54" t="s">
        <v>95</v>
      </c>
      <c r="C80" s="3"/>
      <c r="D80" s="18" t="s">
        <v>67</v>
      </c>
      <c r="E80" s="1">
        <v>0</v>
      </c>
      <c r="F80" s="1">
        <v>0</v>
      </c>
      <c r="G80" s="1"/>
      <c r="H80" s="1">
        <v>0</v>
      </c>
      <c r="I80" s="44"/>
    </row>
    <row r="81" spans="1:9" ht="96.75">
      <c r="A81" s="1" t="s">
        <v>107</v>
      </c>
      <c r="B81" s="54" t="s">
        <v>96</v>
      </c>
      <c r="C81" s="3"/>
      <c r="D81" s="18" t="s">
        <v>67</v>
      </c>
      <c r="E81" s="1">
        <v>0</v>
      </c>
      <c r="F81" s="1">
        <v>0</v>
      </c>
      <c r="G81" s="1"/>
      <c r="H81" s="1">
        <v>0</v>
      </c>
      <c r="I81" s="44"/>
    </row>
    <row r="82" spans="1:9" ht="42" thickBot="1">
      <c r="A82" s="1" t="s">
        <v>108</v>
      </c>
      <c r="B82" s="55" t="s">
        <v>97</v>
      </c>
      <c r="C82" s="3"/>
      <c r="D82" s="18" t="s">
        <v>56</v>
      </c>
      <c r="E82" s="39">
        <v>100</v>
      </c>
      <c r="F82" s="39">
        <v>100</v>
      </c>
      <c r="G82" s="3"/>
      <c r="H82" s="1">
        <f>F82/E82</f>
        <v>1</v>
      </c>
      <c r="I82" s="44"/>
    </row>
    <row r="83" spans="1:9" ht="111" thickBot="1">
      <c r="A83" s="1" t="s">
        <v>109</v>
      </c>
      <c r="B83" s="56" t="s">
        <v>98</v>
      </c>
      <c r="C83" s="3"/>
      <c r="D83" s="18" t="s">
        <v>67</v>
      </c>
      <c r="E83" s="1">
        <v>0</v>
      </c>
      <c r="F83" s="1">
        <v>0</v>
      </c>
      <c r="G83" s="1"/>
      <c r="H83" s="1">
        <v>0</v>
      </c>
      <c r="I83" s="44"/>
    </row>
    <row r="84" spans="1:9" ht="54.75">
      <c r="A84" s="1">
        <v>6</v>
      </c>
      <c r="B84" s="7"/>
      <c r="C84" s="17" t="s">
        <v>83</v>
      </c>
      <c r="D84" s="3"/>
      <c r="E84" s="3"/>
      <c r="F84" s="3"/>
      <c r="G84" s="3"/>
      <c r="H84" s="3"/>
      <c r="I84" s="44"/>
    </row>
    <row r="85" spans="1:9" ht="138">
      <c r="A85" s="2" t="s">
        <v>47</v>
      </c>
      <c r="B85" s="35" t="s">
        <v>93</v>
      </c>
      <c r="C85" s="3"/>
      <c r="D85" s="18" t="s">
        <v>56</v>
      </c>
      <c r="E85" s="1">
        <v>100</v>
      </c>
      <c r="F85" s="1">
        <v>100</v>
      </c>
      <c r="G85" s="1"/>
      <c r="H85" s="1">
        <v>1</v>
      </c>
      <c r="I85" s="44"/>
    </row>
    <row r="86" spans="1:9" ht="83.25">
      <c r="A86" s="1" t="s">
        <v>48</v>
      </c>
      <c r="B86" s="54" t="s">
        <v>94</v>
      </c>
      <c r="C86" s="3"/>
      <c r="D86" s="18" t="s">
        <v>67</v>
      </c>
      <c r="E86" s="1">
        <v>0</v>
      </c>
      <c r="F86" s="1">
        <v>0</v>
      </c>
      <c r="G86" s="1"/>
      <c r="H86" s="1">
        <v>0</v>
      </c>
      <c r="I86" s="44"/>
    </row>
    <row r="87" spans="1:9" ht="96.75">
      <c r="A87" s="37" t="s">
        <v>73</v>
      </c>
      <c r="B87" s="54" t="s">
        <v>95</v>
      </c>
      <c r="C87" s="3"/>
      <c r="D87" s="18" t="s">
        <v>67</v>
      </c>
      <c r="E87" s="1">
        <v>0</v>
      </c>
      <c r="F87" s="1">
        <v>0</v>
      </c>
      <c r="G87" s="1"/>
      <c r="H87" s="1">
        <v>0</v>
      </c>
      <c r="I87" s="44"/>
    </row>
    <row r="88" spans="1:9" ht="96.75">
      <c r="A88" s="37" t="s">
        <v>110</v>
      </c>
      <c r="B88" s="54" t="s">
        <v>96</v>
      </c>
      <c r="C88" s="3"/>
      <c r="D88" s="18" t="s">
        <v>67</v>
      </c>
      <c r="E88" s="1">
        <v>0</v>
      </c>
      <c r="F88" s="1">
        <v>0</v>
      </c>
      <c r="G88" s="1"/>
      <c r="H88" s="1">
        <v>0</v>
      </c>
      <c r="I88" s="44"/>
    </row>
    <row r="89" spans="1:9" ht="42" thickBot="1">
      <c r="A89" s="37" t="s">
        <v>111</v>
      </c>
      <c r="B89" s="55" t="s">
        <v>97</v>
      </c>
      <c r="C89" s="3"/>
      <c r="D89" s="18" t="s">
        <v>56</v>
      </c>
      <c r="E89" s="39">
        <v>100</v>
      </c>
      <c r="F89" s="39">
        <v>100</v>
      </c>
      <c r="G89" s="3"/>
      <c r="H89" s="1">
        <f>F89/E89</f>
        <v>1</v>
      </c>
      <c r="I89" s="44"/>
    </row>
    <row r="90" spans="1:9" ht="111" thickBot="1">
      <c r="A90" s="37" t="s">
        <v>112</v>
      </c>
      <c r="B90" s="56" t="s">
        <v>98</v>
      </c>
      <c r="C90" s="3"/>
      <c r="D90" s="18" t="s">
        <v>67</v>
      </c>
      <c r="E90" s="1">
        <v>0</v>
      </c>
      <c r="F90" s="1">
        <v>0</v>
      </c>
      <c r="G90" s="1"/>
      <c r="H90" s="1">
        <v>0</v>
      </c>
      <c r="I90" s="44"/>
    </row>
    <row r="91" spans="1:9" ht="96">
      <c r="A91" s="37" t="s">
        <v>85</v>
      </c>
      <c r="B91" s="36"/>
      <c r="C91" s="17" t="s">
        <v>84</v>
      </c>
      <c r="D91" s="18"/>
      <c r="E91" s="39"/>
      <c r="F91" s="39"/>
      <c r="G91" s="1"/>
      <c r="H91" s="1" t="e">
        <f>F91/E91</f>
        <v>#DIV/0!</v>
      </c>
      <c r="I91" s="41"/>
    </row>
    <row r="92" spans="1:9" ht="138">
      <c r="A92" s="2" t="s">
        <v>86</v>
      </c>
      <c r="B92" s="35" t="s">
        <v>93</v>
      </c>
      <c r="C92" s="3"/>
      <c r="D92" s="18" t="s">
        <v>56</v>
      </c>
      <c r="E92" s="1">
        <v>100</v>
      </c>
      <c r="F92" s="1">
        <v>100</v>
      </c>
      <c r="G92" s="1"/>
      <c r="H92" s="1">
        <v>1</v>
      </c>
      <c r="I92" s="44"/>
    </row>
    <row r="93" spans="1:9" ht="83.25">
      <c r="A93" s="1" t="s">
        <v>87</v>
      </c>
      <c r="B93" s="54" t="s">
        <v>94</v>
      </c>
      <c r="C93" s="3"/>
      <c r="D93" s="18" t="s">
        <v>67</v>
      </c>
      <c r="E93" s="1">
        <v>0</v>
      </c>
      <c r="F93" s="1">
        <v>0</v>
      </c>
      <c r="G93" s="1"/>
      <c r="H93" s="1">
        <v>0</v>
      </c>
      <c r="I93" s="44"/>
    </row>
    <row r="94" spans="1:9" ht="96.75">
      <c r="A94" s="37" t="s">
        <v>88</v>
      </c>
      <c r="B94" s="54" t="s">
        <v>95</v>
      </c>
      <c r="C94" s="3"/>
      <c r="D94" s="18" t="s">
        <v>67</v>
      </c>
      <c r="E94" s="1">
        <v>0</v>
      </c>
      <c r="F94" s="1">
        <v>0</v>
      </c>
      <c r="G94" s="1"/>
      <c r="H94" s="1">
        <v>0</v>
      </c>
      <c r="I94" s="44"/>
    </row>
    <row r="95" spans="1:9" ht="96.75">
      <c r="A95" s="2" t="s">
        <v>89</v>
      </c>
      <c r="B95" s="54" t="s">
        <v>96</v>
      </c>
      <c r="C95" s="3"/>
      <c r="D95" s="18" t="s">
        <v>67</v>
      </c>
      <c r="E95" s="1">
        <v>0</v>
      </c>
      <c r="F95" s="1">
        <v>0</v>
      </c>
      <c r="G95" s="1"/>
      <c r="H95" s="1">
        <v>0</v>
      </c>
      <c r="I95" s="44"/>
    </row>
    <row r="96" spans="1:9" ht="42" thickBot="1">
      <c r="A96" s="1" t="s">
        <v>90</v>
      </c>
      <c r="B96" s="55" t="s">
        <v>97</v>
      </c>
      <c r="C96" s="3"/>
      <c r="D96" s="18" t="s">
        <v>56</v>
      </c>
      <c r="E96" s="39">
        <v>100</v>
      </c>
      <c r="F96" s="39">
        <v>100</v>
      </c>
      <c r="G96" s="3"/>
      <c r="H96" s="1">
        <f>F96/E96</f>
        <v>1</v>
      </c>
      <c r="I96" s="44"/>
    </row>
    <row r="97" spans="1:9" ht="111" thickBot="1">
      <c r="A97" s="37" t="s">
        <v>91</v>
      </c>
      <c r="B97" s="56" t="s">
        <v>98</v>
      </c>
      <c r="C97" s="3"/>
      <c r="D97" s="18" t="s">
        <v>67</v>
      </c>
      <c r="E97" s="1">
        <v>0</v>
      </c>
      <c r="F97" s="1">
        <v>0</v>
      </c>
      <c r="G97" s="1"/>
      <c r="H97" s="1">
        <v>0</v>
      </c>
      <c r="I97" s="44"/>
    </row>
    <row r="98" spans="1:9" ht="14.25">
      <c r="A98" s="49"/>
      <c r="B98" s="50"/>
      <c r="C98" s="12"/>
      <c r="D98" s="51"/>
      <c r="E98" s="52"/>
      <c r="F98" s="53"/>
      <c r="G98" s="13"/>
      <c r="H98" s="13"/>
      <c r="I98" s="45"/>
    </row>
    <row r="99" spans="1:9" ht="14.25">
      <c r="A99" s="49"/>
      <c r="B99" s="50"/>
      <c r="C99" s="12"/>
      <c r="D99" s="51"/>
      <c r="E99" s="52"/>
      <c r="F99" s="53"/>
      <c r="G99" s="13"/>
      <c r="H99" s="13"/>
      <c r="I99" s="45"/>
    </row>
    <row r="100" spans="1:9" ht="14.25">
      <c r="A100" s="11"/>
      <c r="B100" s="14"/>
      <c r="C100" s="12"/>
      <c r="D100" s="13"/>
      <c r="F100" s="13"/>
      <c r="G100" s="12"/>
      <c r="H100" s="12"/>
      <c r="I100" s="45"/>
    </row>
  </sheetData>
  <sheetProtection/>
  <mergeCells count="39">
    <mergeCell ref="I23:I24"/>
    <mergeCell ref="A36:G36"/>
    <mergeCell ref="A37:G37"/>
    <mergeCell ref="F46:F47"/>
    <mergeCell ref="G46:G47"/>
    <mergeCell ref="J23:J24"/>
    <mergeCell ref="I46:I47"/>
    <mergeCell ref="A43:G43"/>
    <mergeCell ref="A44:G44"/>
    <mergeCell ref="A46:A47"/>
    <mergeCell ref="F2:F4"/>
    <mergeCell ref="A6:G6"/>
    <mergeCell ref="H23:H24"/>
    <mergeCell ref="F23:F24"/>
    <mergeCell ref="G23:G24"/>
    <mergeCell ref="E46:E47"/>
    <mergeCell ref="B46:B47"/>
    <mergeCell ref="C46:C47"/>
    <mergeCell ref="D46:D47"/>
    <mergeCell ref="K26:K31"/>
    <mergeCell ref="E23:E24"/>
    <mergeCell ref="L23:L24"/>
    <mergeCell ref="A12:G12"/>
    <mergeCell ref="A13:G13"/>
    <mergeCell ref="A14:G14"/>
    <mergeCell ref="A20:G20"/>
    <mergeCell ref="A21:G21"/>
    <mergeCell ref="A23:A24"/>
    <mergeCell ref="B23:B24"/>
    <mergeCell ref="L2:L4"/>
    <mergeCell ref="C23:C24"/>
    <mergeCell ref="D23:D24"/>
    <mergeCell ref="A5:G5"/>
    <mergeCell ref="A7:G7"/>
    <mergeCell ref="A8:G8"/>
    <mergeCell ref="A9:G9"/>
    <mergeCell ref="A10:G10"/>
    <mergeCell ref="A11:G11"/>
    <mergeCell ref="K23:K24"/>
  </mergeCells>
  <printOptions/>
  <pageMargins left="0.07874015748031496" right="0.11811023622047245" top="0.2755905511811024" bottom="0.2362204724409449" header="0.31496062992125984" footer="0.31496062992125984"/>
  <pageSetup horizontalDpi="600" verticalDpi="600" orientation="landscape" paperSize="9" scale="38" r:id="rId2"/>
  <headerFooter>
    <oddFooter>&amp;R&amp;P</oddFooter>
  </headerFooter>
  <rowBreaks count="2" manualBreakCount="2">
    <brk id="41" max="11" man="1"/>
    <brk id="76"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Admin</cp:lastModifiedBy>
  <cp:lastPrinted>2016-03-29T07:30:11Z</cp:lastPrinted>
  <dcterms:created xsi:type="dcterms:W3CDTF">2016-02-04T06:52:46Z</dcterms:created>
  <dcterms:modified xsi:type="dcterms:W3CDTF">2016-03-29T09:42:20Z</dcterms:modified>
  <cp:category/>
  <cp:version/>
  <cp:contentType/>
  <cp:contentStatus/>
</cp:coreProperties>
</file>